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2020\CUENTA PUBLICA\JUL-SEP 3ER\"/>
    </mc:Choice>
  </mc:AlternateContent>
  <bookViews>
    <workbookView xWindow="0" yWindow="0" windowWidth="18192" windowHeight="7440"/>
  </bookViews>
  <sheets>
    <sheet name="PPI" sheetId="1" r:id="rId1"/>
  </sheets>
  <definedNames>
    <definedName name="_xlnm.Print_Area" localSheetId="0">PPI!$B$1:$M$34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M12" i="1"/>
  <c r="L12" i="1"/>
  <c r="G12" i="1"/>
  <c r="M11" i="1"/>
  <c r="L11" i="1"/>
  <c r="G11" i="1"/>
  <c r="M10" i="1"/>
  <c r="L10" i="1"/>
  <c r="G10" i="1"/>
  <c r="K15" i="1" l="1"/>
  <c r="J15" i="1"/>
  <c r="I15" i="1"/>
  <c r="H15" i="1"/>
  <c r="M22" i="1" l="1"/>
  <c r="M15" i="1"/>
  <c r="M9" i="1"/>
  <c r="G9" i="1"/>
  <c r="G15" i="1" s="1"/>
  <c r="G24" i="1" s="1"/>
  <c r="K24" i="1"/>
  <c r="I24" i="1"/>
  <c r="H24" i="1"/>
  <c r="J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<sst xmlns="http://schemas.openxmlformats.org/spreadsheetml/2006/main" count="36" uniqueCount="36">
  <si>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</si>
  <si>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</si>
  <si>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</si>
  <si>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</si>
  <si>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</si>
  <si>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</si>
  <si>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</si>
  <si>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</si>
  <si>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</si>
  <si>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</si>
  <si>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</si>
  <si>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</si>
  <si>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</si>
  <si>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</si>
  <si>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</si>
  <si>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</si>
  <si>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</si>
  <si>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</si>
  <si>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</si>
  <si>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</si>
  <si>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</si>
  <si>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</si>
  <si>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ADMINISTRACIÓN</t>
  </si>
  <si>
    <t>Muebles de oficina y estantería</t>
  </si>
  <si>
    <t>Camaras fotograficas y de video</t>
  </si>
  <si>
    <t>Automóviles y camiones</t>
  </si>
  <si>
    <t>E0005</t>
  </si>
  <si>
    <t>SUBDIRECCION ADMINISTRATIVA Y FINANCIERA</t>
  </si>
  <si>
    <t>Computadoras y equipo periférico</t>
  </si>
  <si>
    <t>SISTEMA PARA EL DESARROLLO INTEGRAL DE LA FAMILIA DEL MUNICIPIO DE ACAMBARO GUANAJUATO
Programas y Proyectos de Inversión
Del 1 de Enero al AL 30 DE SEPTIEMBRE DEL 2020</t>
  </si>
  <si>
    <t>___________________________________________________</t>
  </si>
  <si>
    <t>____________________________________________________</t>
  </si>
  <si>
    <t xml:space="preserve">         LIC. CLAUDIA REBECA ROLDAN MARTINEZ</t>
  </si>
  <si>
    <t xml:space="preserve">                 C.P. BLANCA AURELIA ORTEGA GARCIA</t>
  </si>
  <si>
    <t xml:space="preserve">                     DIRECTORA DEL SMDIF</t>
  </si>
  <si>
    <t xml:space="preserve">        SUBDIRECTORA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</si>
</sst>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workbookViewId="0">
      <selection activeCell="B1" sqref="B1:M34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4.6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" si="0">+I9</f>
        <v>15000</v>
      </c>
      <c r="H9" s="36">
        <v>15000</v>
      </c>
      <c r="I9" s="36">
        <v>15000</v>
      </c>
      <c r="J9" s="36">
        <v>6800</v>
      </c>
      <c r="K9" s="36">
        <v>6800</v>
      </c>
      <c r="L9" s="37">
        <f>IFERROR(K9/H9,0)</f>
        <v>0.45333333333333331</v>
      </c>
      <c r="M9" s="38">
        <f>IFERROR(K9/I9,0)</f>
        <v>0.45333333333333331</v>
      </c>
    </row>
    <row r="10" spans="2:13" x14ac:dyDescent="0.25">
      <c r="B10" s="32"/>
      <c r="C10" s="33"/>
      <c r="D10" s="34"/>
      <c r="E10" s="29">
        <v>5231</v>
      </c>
      <c r="F10" s="30" t="s">
        <v>24</v>
      </c>
      <c r="G10" s="35">
        <f t="shared" ref="G10" si="1">+I10</f>
        <v>36407.339999999997</v>
      </c>
      <c r="H10" s="36">
        <v>18203.669999999998</v>
      </c>
      <c r="I10" s="36">
        <v>36407.339999999997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/>
      <c r="C11" s="33"/>
      <c r="D11" s="34"/>
      <c r="E11" s="29">
        <v>5411</v>
      </c>
      <c r="F11" s="30" t="s">
        <v>25</v>
      </c>
      <c r="G11" s="35">
        <f t="shared" ref="G11" si="2">+I11</f>
        <v>40000</v>
      </c>
      <c r="H11" s="36">
        <v>32000</v>
      </c>
      <c r="I11" s="36">
        <v>40000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5">
      <c r="B12" s="32" t="s">
        <v>26</v>
      </c>
      <c r="C12" s="33"/>
      <c r="D12" s="34" t="s">
        <v>27</v>
      </c>
      <c r="E12" s="29">
        <v>5151</v>
      </c>
      <c r="F12" s="30" t="s">
        <v>28</v>
      </c>
      <c r="G12" s="35">
        <f t="shared" ref="G12" si="3">+I12</f>
        <v>0</v>
      </c>
      <c r="H12" s="36">
        <v>15000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" customHeight="1" x14ac:dyDescent="0.25">
      <c r="B15" s="67" t="s">
        <v>14</v>
      </c>
      <c r="C15" s="68"/>
      <c r="D15" s="68"/>
      <c r="E15" s="68"/>
      <c r="F15" s="68"/>
      <c r="G15" s="7">
        <f>SUM(G9:G12)</f>
        <v>91407.34</v>
      </c>
      <c r="H15" s="7">
        <f>SUM(H9:H12)</f>
        <v>80203.67</v>
      </c>
      <c r="I15" s="7">
        <f>SUM(I9:I12)</f>
        <v>91407.34</v>
      </c>
      <c r="J15" s="7">
        <f>SUM(J9:J12)</f>
        <v>6800</v>
      </c>
      <c r="K15" s="7">
        <f>SUM(K9:K12)</f>
        <v>6800</v>
      </c>
      <c r="L15" s="8">
        <f>IFERROR(K15/H15,0)</f>
        <v>8.4784150151732462E-2</v>
      </c>
      <c r="M15" s="9">
        <f>IFERROR(K15/I15,0)</f>
        <v>7.4392275281175452E-2</v>
      </c>
    </row>
    <row r="16" spans="2:13" ht="12.6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69" t="s">
        <v>15</v>
      </c>
      <c r="C17" s="66"/>
      <c r="D17" s="66"/>
      <c r="E17" s="21"/>
      <c r="F17" s="26"/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/>
      <c r="M17" s="28"/>
    </row>
    <row r="18" spans="2:13" ht="13.2" customHeight="1" x14ac:dyDescent="0.25">
      <c r="B18" s="25"/>
      <c r="C18" s="66" t="s">
        <v>16</v>
      </c>
      <c r="D18" s="66"/>
      <c r="E18" s="21"/>
      <c r="F18" s="26"/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/>
      <c r="M18" s="28"/>
    </row>
    <row r="19" spans="2:13" ht="16.2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5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5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5">
      <c r="B22" s="67" t="s">
        <v>17</v>
      </c>
      <c r="C22" s="68"/>
      <c r="D22" s="68"/>
      <c r="E22" s="68"/>
      <c r="F22" s="68"/>
      <c r="G22" s="7">
        <f>+G17+G18</f>
        <v>0</v>
      </c>
      <c r="H22" s="7">
        <f t="shared" ref="H22:K22" si="4">+H17+H18</f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8">
        <f>IFERROR(K22/H22,0)</f>
        <v>0</v>
      </c>
      <c r="M22" s="9">
        <f>IFERROR(K22/I22,0)</f>
        <v>0</v>
      </c>
    </row>
    <row r="23" spans="2:13" x14ac:dyDescent="0.25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5">
      <c r="B24" s="52" t="s">
        <v>18</v>
      </c>
      <c r="C24" s="53"/>
      <c r="D24" s="53"/>
      <c r="E24" s="53"/>
      <c r="F24" s="53"/>
      <c r="G24" s="10">
        <f>+G15+G22</f>
        <v>91407.34</v>
      </c>
      <c r="H24" s="10">
        <f>+H15+H22</f>
        <v>80203.67</v>
      </c>
      <c r="I24" s="10">
        <f>+I15+I22</f>
        <v>91407.34</v>
      </c>
      <c r="J24" s="10">
        <f>+J15+J22</f>
        <v>6800</v>
      </c>
      <c r="K24" s="10">
        <f>+K15+K22</f>
        <v>6800</v>
      </c>
      <c r="L24" s="11">
        <f>IFERROR(K24/H24,0)</f>
        <v>8.4784150151732462E-2</v>
      </c>
      <c r="M24" s="12">
        <f>IFERROR(K24/I24,0)</f>
        <v>7.4392275281175452E-2</v>
      </c>
    </row>
    <row r="25" spans="2:13" x14ac:dyDescent="0.25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4.4" x14ac:dyDescent="0.3">
      <c r="B26" s="17" t="s">
        <v>19</v>
      </c>
      <c r="C26" s="17"/>
      <c r="D26" s="18"/>
      <c r="E26" s="19"/>
      <c r="F26" s="18"/>
      <c r="G26" s="18"/>
      <c r="H26" s="18"/>
    </row>
    <row r="31" spans="2:13" x14ac:dyDescent="0.25">
      <c r="D31" s="91" t="s">
        <v>30</v>
      </c>
      <c r="E31" s="92"/>
      <c r="F31" s="91" t="s">
        <v>31</v>
      </c>
      <c r="G31" s="91"/>
      <c r="H31" s="91"/>
    </row>
    <row r="32" spans="2:13" x14ac:dyDescent="0.25">
      <c r="D32" s="91" t="s">
        <v>32</v>
      </c>
      <c r="E32" s="92"/>
      <c r="F32" s="91" t="s">
        <v>33</v>
      </c>
      <c r="G32" s="91"/>
      <c r="H32" s="91"/>
    </row>
    <row r="33" spans="4:8" x14ac:dyDescent="0.25">
      <c r="D33" s="91" t="s">
        <v>34</v>
      </c>
      <c r="E33" s="92"/>
      <c r="F33" s="91" t="s">
        <v>35</v>
      </c>
      <c r="G33" s="91"/>
      <c r="H33" s="91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cp:lastPrinted>2020-10-26T17:26:58Z</cp:lastPrinted>
  <dcterms:created xsi:type="dcterms:W3CDTF">2020-08-06T19:52:58Z</dcterms:created>
  <dcterms:modified xsi:type="dcterms:W3CDTF">2020-10-26T17:28:17Z</dcterms:modified>
</cp:coreProperties>
</file>